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6 сесія\проекти\6\6. фінансові питання\1. 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F24" i="3"/>
  <c r="F32" i="3"/>
  <c r="F31" i="3"/>
  <c r="E32" i="3"/>
  <c r="E37" i="3"/>
  <c r="C37" i="3"/>
  <c r="E15" i="3"/>
  <c r="E14" i="3"/>
  <c r="D45" i="3"/>
  <c r="C45" i="3"/>
  <c r="E35" i="3"/>
  <c r="E34" i="3"/>
  <c r="C34" i="3"/>
  <c r="E30" i="3"/>
  <c r="F30" i="3"/>
  <c r="E43" i="3"/>
  <c r="C43" i="3"/>
  <c r="F43" i="3"/>
  <c r="E44" i="3"/>
  <c r="F44" i="3"/>
  <c r="D44" i="3"/>
  <c r="D42" i="3"/>
  <c r="D38" i="3"/>
  <c r="D43" i="3"/>
  <c r="F16" i="3"/>
  <c r="F17" i="3"/>
  <c r="F15" i="3"/>
  <c r="F14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F35" i="3"/>
  <c r="F34" i="3"/>
  <c r="C35" i="3"/>
  <c r="E36" i="3"/>
  <c r="C36" i="3"/>
  <c r="E33" i="3"/>
  <c r="C33" i="3"/>
  <c r="E29" i="3"/>
  <c r="F29" i="3"/>
  <c r="E28" i="3"/>
  <c r="C29" i="3"/>
  <c r="C28" i="3"/>
  <c r="F37" i="3"/>
  <c r="F36" i="3"/>
  <c r="F33" i="3"/>
  <c r="F28" i="3"/>
  <c r="D13" i="3"/>
  <c r="D26" i="3"/>
  <c r="C44" i="3"/>
  <c r="F21" i="3"/>
  <c r="F13" i="3"/>
  <c r="F26" i="3"/>
  <c r="C21" i="3"/>
  <c r="E13" i="3"/>
  <c r="E45" i="3"/>
  <c r="E26" i="3"/>
  <c r="E42" i="3"/>
  <c r="E38" i="3"/>
  <c r="E46" i="3"/>
  <c r="F45" i="3"/>
  <c r="F42" i="3"/>
  <c r="F38" i="3"/>
  <c r="F46" i="3"/>
  <c r="C38" i="3"/>
  <c r="C46" i="3"/>
  <c r="D46" i="3"/>
  <c r="C42" i="3"/>
  <c r="C13" i="3"/>
  <c r="C2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<sst xmlns="http://schemas.openxmlformats.org/spreadsheetml/2006/main" count="57" uniqueCount="45">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</sst>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0" workbookViewId="0">
      <selection activeCell="G24" sqref="G24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106767444</v>
      </c>
      <c r="D13" s="8">
        <f>D14+D21+D18</f>
        <v>-85851433</v>
      </c>
      <c r="E13" s="8">
        <f>E14+E21+E18</f>
        <v>192618877</v>
      </c>
      <c r="F13" s="8">
        <f>F14+F21+F18</f>
        <v>191592238</v>
      </c>
    </row>
    <row r="14" spans="1:7" ht="16.5" x14ac:dyDescent="0.2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8" ht="16.5" x14ac:dyDescent="0.25">
      <c r="A18" s="15">
        <v>208000</v>
      </c>
      <c r="B18" s="28" t="s">
        <v>9</v>
      </c>
      <c r="C18" s="29">
        <f t="shared" si="0"/>
        <v>43434773</v>
      </c>
      <c r="D18" s="10">
        <f>D19-D20</f>
        <v>37802642</v>
      </c>
      <c r="E18" s="10">
        <f>E19-E20</f>
        <v>5632131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12030007</v>
      </c>
      <c r="D20" s="8">
        <v>11840150</v>
      </c>
      <c r="E20" s="8">
        <v>189857</v>
      </c>
      <c r="F20" s="8">
        <v>1792</v>
      </c>
      <c r="G20" s="3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-123654075</v>
      </c>
      <c r="E21" s="8">
        <f>-D21</f>
        <v>123654075</v>
      </c>
      <c r="F21" s="8">
        <f>E21</f>
        <v>123654075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104533444</v>
      </c>
      <c r="D26" s="50">
        <f>D13+D22</f>
        <v>-85851433</v>
      </c>
      <c r="E26" s="50">
        <f>E13+E22</f>
        <v>190384877</v>
      </c>
      <c r="F26" s="50">
        <f>F13+F22</f>
        <v>189358238</v>
      </c>
    </row>
    <row r="27" spans="1:8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43434773</v>
      </c>
      <c r="D38" s="8">
        <f>D42</f>
        <v>-85851433</v>
      </c>
      <c r="E38" s="8">
        <f>E42</f>
        <v>129286206</v>
      </c>
      <c r="F38" s="8">
        <f>F42</f>
        <v>128259567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43434773</v>
      </c>
      <c r="D42" s="8">
        <f>D43-D44+D45</f>
        <v>-85851433</v>
      </c>
      <c r="E42" s="8">
        <f>E43-E44+E45</f>
        <v>129286206</v>
      </c>
      <c r="F42" s="8">
        <f>F43-F44+F45</f>
        <v>128259567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12030007</v>
      </c>
      <c r="D44" s="8">
        <f t="shared" si="1"/>
        <v>11840150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-123654075</v>
      </c>
      <c r="E45" s="8">
        <f>E21</f>
        <v>123654075</v>
      </c>
      <c r="F45" s="8">
        <f>F21</f>
        <v>123654075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104533444</v>
      </c>
      <c r="D46" s="17">
        <f>D28+D38</f>
        <v>-85851433</v>
      </c>
      <c r="E46" s="17">
        <f>E28+E38</f>
        <v>190384877</v>
      </c>
      <c r="F46" s="17">
        <f>F28+F38</f>
        <v>189358238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2021-04-15T08:08:45Z</cp:lastPrinted>
  <dcterms:created xsi:type="dcterms:W3CDTF">2016-03-23T14:15:54Z</dcterms:created>
  <dcterms:modified xsi:type="dcterms:W3CDTF">2021-08-16T13:23:45Z</dcterms:modified>
</cp:coreProperties>
</file>